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57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<sst xmlns="http://schemas.openxmlformats.org/spreadsheetml/2006/main" count="118" uniqueCount="106">
  <si>
    <t>Mẫu CBTT-03</t>
  </si>
  <si>
    <t xml:space="preserve"> TỔNG CÔNG TY CN XI MĂNG VIỆT NAM</t>
  </si>
  <si>
    <t>Công ty cổ phần Đá xây dựng Hoà Phát</t>
  </si>
  <si>
    <t>BÁO CÁO TÀI CHÍNH TÓM TẮT</t>
  </si>
  <si>
    <t>(Nơi gửi : Anh Sơn trung tâm giao dịch chứng khoán Hà Nội : V/v : Công bố thông tin)</t>
  </si>
  <si>
    <t>I . A . BẢNG CÂN ĐỐI KẾ TOÁN</t>
  </si>
  <si>
    <t>STT</t>
  </si>
  <si>
    <t>Nội dung</t>
  </si>
  <si>
    <t>I</t>
  </si>
  <si>
    <t>Tài sản ngắn hạn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</si>
  <si>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</si>
  <si>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</si>
  <si>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</si>
  <si>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</si>
  <si>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</si>
  <si>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II</t>
  </si>
  <si>
    <t>Tài sản  dài hạn</t>
  </si>
  <si>
    <t>Các khoản phải thu dài hạn</t>
  </si>
  <si>
    <t>Tài sản cố định</t>
  </si>
  <si>
    <t>Bất động sản đầu tư</t>
  </si>
  <si>
    <t>Các khoản đầu tư tài chính dài hạn</t>
  </si>
  <si>
    <t>Tài sản dài hạn khác</t>
  </si>
  <si>
    <t>Chi phí XDCB dở dang</t>
  </si>
  <si>
    <t>Các khoản ký quĩ ký cược dài hạn</t>
  </si>
  <si>
    <t>Chi phí trả trước dài hạn</t>
  </si>
  <si>
    <t>Các chi phí khác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</si>
  <si>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</si>
  <si>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</si>
  <si>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</si>
  <si>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</si>
  <si>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</si>
  <si>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</si>
  <si>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</si>
  <si>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 xml:space="preserve">Vốn chủ sở hữu </t>
  </si>
  <si>
    <t>Nguồn kinh phí và quĩ khác</t>
  </si>
  <si>
    <t>VI</t>
  </si>
  <si>
    <t>TỔNG CỘNG NGUỒN VỐN</t>
  </si>
  <si>
    <t>(Aïp dụng đối với các doanh nghiệp trong lĩnh vực sản xuất , chế biến , dịch vụ )</t>
  </si>
  <si>
    <t>CHỈ TIÊU</t>
  </si>
  <si>
    <t>Kỳ báo cáo</t>
  </si>
  <si>
    <t>Luỹ kế</t>
  </si>
  <si>
    <t>Doanh thu bán hàng và dịch vụ</t>
  </si>
  <si>
    <t>Các khoản giảm trừ doanh thu</t>
  </si>
  <si>
    <t>Doanh thu thuân về bán hàng và cung cấp dịch vụ</t>
  </si>
  <si>
    <t>Giá vốn hàng bán</t>
  </si>
  <si>
    <t>LN gộp về bán hàng và cung cấp dịch vụ</t>
  </si>
  <si>
    <t>Doanh thu hoạt động tài chính</t>
  </si>
  <si>
    <t>Chi phí 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</si>
  <si>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</si>
  <si>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</si>
  <si>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</si>
  <si>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</si>
  <si>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</si>
  <si>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</si>
  <si>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</si>
  <si>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</si>
  <si>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</si>
  <si>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</si>
  <si>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</si>
  <si>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>III. CÁC CHỈ TIÊU TÀI CHÍNH CƠ BẢN</t>
  </si>
  <si>
    <t>( Chỉ áp dụng đối với báo cáo năm )</t>
  </si>
  <si>
    <t>Chỉ tiêu</t>
  </si>
  <si>
    <t>Đơn vị tính</t>
  </si>
  <si>
    <t>Kỳ trước</t>
  </si>
  <si>
    <t>Cơ cấu tài sản</t>
  </si>
  <si>
    <t xml:space="preserve"> Tài sản cố định / Tổng Tài sản</t>
  </si>
  <si>
    <t>%</t>
  </si>
  <si>
    <t>Tài sản lưu động / Tổng Tài sản</t>
  </si>
  <si>
    <t>Cơ cấu nguồn vốn</t>
  </si>
  <si>
    <t xml:space="preserve"> Nợ phải trả / Tổng nguồn Vốn</t>
  </si>
  <si>
    <t>nguồn Vốn chủ sở hữu/Tổng nguồn Vốn</t>
  </si>
  <si>
    <t>Khả năng thanh toán</t>
  </si>
  <si>
    <t xml:space="preserve"> Khả năng thanh toán nhanh</t>
  </si>
  <si>
    <t>Lần</t>
  </si>
  <si>
    <t>Khả năng thanh toán hiện hành</t>
  </si>
  <si>
    <t>Tỷ suất lợi nhuận</t>
  </si>
  <si>
    <t>tỷ suất Lợi nhuận trước thuế / Tổng Tài sản</t>
  </si>
  <si>
    <t>tỷ suất Lợi nhuận sau thuế / doanh thu thuần</t>
  </si>
  <si>
    <t>tỷ suất Lợi nhuận sau thuế / nguồn Vốn chủ sở hữu</t>
  </si>
  <si>
    <t>Ghi chú : Công ty cổ phần đá xây dựng Hoà Phát (HPS) đang được tiếp tục miễn nộp 100 % thuế TNDN</t>
  </si>
  <si>
    <t>trong hai năm kể từ năm 2007 và giảm 50 % đến năm 2010 .</t>
  </si>
  <si>
    <t>Tổng Giám đốc / Giám đốc công ty</t>
  </si>
  <si>
    <t>(Ký ,ghi rõ họ tên , đóng dấu)</t>
  </si>
  <si>
    <t>Phương Văn Thành</t>
  </si>
  <si>
    <t>Quí 3 -  Năm 2008</t>
  </si>
  <si>
    <t xml:space="preserve"> Tài sản cố định hữu hình</t>
  </si>
  <si>
    <t xml:space="preserve"> Tài sản cố định vô hình</t>
  </si>
  <si>
    <t xml:space="preserve"> Tài sản cố định thuê Tài chính</t>
  </si>
  <si>
    <t xml:space="preserve"> Chi phí xây dựng cơ bản dở dang</t>
  </si>
  <si>
    <t>Vốn đầu tư của chủ sở hữu</t>
  </si>
  <si>
    <t>Thặng dư Vốn cổ phần</t>
  </si>
  <si>
    <t>Vốn khác của chủ sở hữu</t>
  </si>
  <si>
    <t xml:space="preserve"> cổ phiếu quĩ</t>
  </si>
  <si>
    <t>Chênh lệch đánh giá lại Tài sản</t>
  </si>
  <si>
    <t>Chênh lệch tỷ giá hối đoái</t>
  </si>
  <si>
    <t xml:space="preserve"> Các quĩ</t>
  </si>
  <si>
    <t xml:space="preserve"> Lợi nhuận sau thuế chưa phân phối</t>
  </si>
  <si>
    <t xml:space="preserve"> Nguồn Vốn đầu tư XDCB</t>
  </si>
  <si>
    <t>Quĩ khen thưởng phúc Lợi</t>
  </si>
  <si>
    <t>Nguồn kinh phí</t>
  </si>
  <si>
    <t>Nguồn kinh phí đã hình thành TSCĐ</t>
  </si>
  <si>
    <t>II.A . KẾT QUẢ SẢN XUẤT KINH DOANH  QUÍ 3 NĂM 2008</t>
  </si>
  <si>
    <t>Số dư đầu kỳ (31/6)</t>
  </si>
  <si>
    <t>Số dư cuối quí 3</t>
  </si>
  <si>
    <t>(Ban hành theo TT số  38/2007 ngày 18/4/2007 )</t>
  </si>
  <si>
    <t>Ngày  15  tháng 10 năm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</si>
</sst>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 quotePrefix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 topLeftCell="A1">
      <selection activeCell="D54" sqref="D54"/>
    </sheetView>
  </sheetViews>
  <sheetFormatPr defaultColWidth="9.00390625" defaultRowHeight="15.75"/>
  <cols>
    <col min="1" max="1" width="4.75390625" style="0" customWidth="1"/>
    <col min="2" max="2" width="37.875" style="0" customWidth="1"/>
    <col min="3" max="3" width="17.75390625" style="0" customWidth="1"/>
    <col min="4" max="4" width="16.125" style="0" customWidth="1"/>
    <col min="5" max="5" width="8.50390625" style="0" customWidth="1"/>
  </cols>
  <sheetData>
    <row r="1" spans="1:2" ht="15.75">
      <c r="A1" s="2"/>
      <c r="B1" s="2" t="s">
        <v>0</v>
      </c>
    </row>
    <row r="2" spans="1:2" ht="15.75">
      <c r="A2" s="14" t="s">
        <v>104</v>
      </c>
      <c r="B2" s="2"/>
    </row>
    <row r="3" spans="1:2" ht="15.75">
      <c r="A3" s="2" t="s">
        <v>1</v>
      </c>
      <c r="B3" s="2"/>
    </row>
    <row r="4" spans="1:4" ht="15.75">
      <c r="A4" s="2" t="s">
        <v>2</v>
      </c>
      <c r="B4" s="2"/>
      <c r="C4" s="25" t="s">
        <v>3</v>
      </c>
      <c r="D4" s="25"/>
    </row>
    <row r="5" spans="3:4" ht="15.75">
      <c r="C5" s="25" t="s">
        <v>84</v>
      </c>
      <c r="D5" s="25"/>
    </row>
    <row r="6" spans="3:4" ht="15.75">
      <c r="C6" s="1"/>
      <c r="D6" s="1"/>
    </row>
    <row r="7" ht="15.75">
      <c r="B7" t="s">
        <v>4</v>
      </c>
    </row>
    <row r="8" ht="15.75">
      <c r="B8" s="2" t="s">
        <v>5</v>
      </c>
    </row>
    <row r="9" spans="1:4" ht="15.75">
      <c r="A9" s="15" t="s">
        <v>6</v>
      </c>
      <c r="B9" s="13" t="s">
        <v>7</v>
      </c>
      <c r="C9" s="15" t="s">
        <v>102</v>
      </c>
      <c r="D9" s="15" t="s">
        <v>103</v>
      </c>
    </row>
    <row r="10" spans="1:4" ht="15.75">
      <c r="A10" s="16" t="s">
        <v>8</v>
      </c>
      <c r="B10" s="17" t="s">
        <v>9</v>
      </c>
      <c r="C10" s="18">
        <f>SUM(C11:C15)</f>
        <v>16196014790</v>
      </c>
      <c r="D10" s="18">
        <f>SUM(D11:D15)</f>
        <v>18081205882</v>
      </c>
    </row>
    <row r="11" spans="1:4" ht="15.75">
      <c r="A11" s="11">
        <v>1</v>
      </c>
      <c r="B11" s="4" t="s">
        <v>10</v>
      </c>
      <c r="C11" s="5">
        <v>370456540</v>
      </c>
      <c r="D11" s="5">
        <v>1432431906</v>
      </c>
    </row>
    <row r="12" spans="1:4" ht="15.75">
      <c r="A12" s="11">
        <v>2</v>
      </c>
      <c r="B12" s="4" t="s">
        <v>11</v>
      </c>
      <c r="C12" s="5">
        <v>11730213733</v>
      </c>
      <c r="D12" s="5">
        <v>12476267623</v>
      </c>
    </row>
    <row r="13" spans="1:4" ht="15.75">
      <c r="A13" s="11">
        <v>3</v>
      </c>
      <c r="B13" s="4" t="s">
        <v>12</v>
      </c>
      <c r="C13" s="5">
        <v>2045488414</v>
      </c>
      <c r="D13" s="5">
        <v>2177859941</v>
      </c>
    </row>
    <row r="14" spans="1:4" ht="15.75">
      <c r="A14" s="11">
        <v>4</v>
      </c>
      <c r="B14" s="4" t="s">
        <v>13</v>
      </c>
      <c r="C14" s="5">
        <v>1504473983</v>
      </c>
      <c r="D14" s="5">
        <v>1495164292</v>
      </c>
    </row>
    <row r="15" spans="1:4" ht="15.75">
      <c r="A15" s="11">
        <v>5</v>
      </c>
      <c r="B15" s="4" t="s">
        <v>14</v>
      </c>
      <c r="C15" s="5">
        <v>545382120</v>
      </c>
      <c r="D15" s="5">
        <v>499482120</v>
      </c>
    </row>
    <row r="16" spans="1:4" ht="15.75">
      <c r="A16" s="16" t="s">
        <v>15</v>
      </c>
      <c r="B16" s="17" t="s">
        <v>16</v>
      </c>
      <c r="C16" s="18">
        <f>+C18+C29</f>
        <v>5757680182</v>
      </c>
      <c r="D16" s="18">
        <f>+D18+D29</f>
        <v>5291030672</v>
      </c>
    </row>
    <row r="17" spans="1:4" ht="15.75">
      <c r="A17" s="11">
        <v>1</v>
      </c>
      <c r="B17" s="4" t="s">
        <v>17</v>
      </c>
      <c r="C17" s="4"/>
      <c r="D17" s="4"/>
    </row>
    <row r="18" spans="1:4" ht="15.75">
      <c r="A18" s="11">
        <v>2</v>
      </c>
      <c r="B18" s="4" t="s">
        <v>18</v>
      </c>
      <c r="C18" s="5">
        <f>SUM(C19)</f>
        <v>5477680182</v>
      </c>
      <c r="D18" s="5">
        <f>SUM(D19)</f>
        <v>5171030672</v>
      </c>
    </row>
    <row r="19" spans="1:4" ht="15.75">
      <c r="A19" s="11"/>
      <c r="B19" s="6" t="s">
        <v>85</v>
      </c>
      <c r="C19" s="5">
        <v>5477680182</v>
      </c>
      <c r="D19" s="5">
        <v>5171030672</v>
      </c>
    </row>
    <row r="20" spans="1:4" ht="15.75">
      <c r="A20" s="11"/>
      <c r="B20" s="6" t="s">
        <v>86</v>
      </c>
      <c r="C20" s="4"/>
      <c r="D20" s="4"/>
    </row>
    <row r="21" spans="1:4" ht="15.75">
      <c r="A21" s="11"/>
      <c r="B21" s="6" t="s">
        <v>87</v>
      </c>
      <c r="C21" s="4"/>
      <c r="D21" s="4"/>
    </row>
    <row r="22" spans="1:4" ht="15.75">
      <c r="A22" s="11"/>
      <c r="B22" s="6" t="s">
        <v>88</v>
      </c>
      <c r="C22" s="4"/>
      <c r="D22" s="4"/>
    </row>
    <row r="23" spans="1:4" ht="15.75">
      <c r="A23" s="11">
        <v>3</v>
      </c>
      <c r="B23" s="4" t="s">
        <v>19</v>
      </c>
      <c r="C23" s="4"/>
      <c r="D23" s="4"/>
    </row>
    <row r="24" spans="1:4" ht="15.75">
      <c r="A24" s="11">
        <v>4</v>
      </c>
      <c r="B24" s="4" t="s">
        <v>20</v>
      </c>
      <c r="C24" s="4"/>
      <c r="D24" s="4"/>
    </row>
    <row r="25" spans="1:4" ht="15.75">
      <c r="A25" s="11">
        <v>5</v>
      </c>
      <c r="B25" s="4" t="s">
        <v>21</v>
      </c>
      <c r="C25" s="4"/>
      <c r="D25" s="4"/>
    </row>
    <row r="26" spans="1:4" ht="15.75">
      <c r="A26" s="11">
        <v>2</v>
      </c>
      <c r="B26" s="4" t="s">
        <v>20</v>
      </c>
      <c r="C26" s="4"/>
      <c r="D26" s="4"/>
    </row>
    <row r="27" spans="1:4" ht="15.75">
      <c r="A27" s="11">
        <v>3</v>
      </c>
      <c r="B27" s="4" t="s">
        <v>22</v>
      </c>
      <c r="C27" s="4"/>
      <c r="D27" s="4"/>
    </row>
    <row r="28" spans="1:4" ht="15.75">
      <c r="A28" s="11">
        <v>4</v>
      </c>
      <c r="B28" s="4" t="s">
        <v>23</v>
      </c>
      <c r="C28" s="4"/>
      <c r="D28" s="4"/>
    </row>
    <row r="29" spans="1:4" ht="15.75">
      <c r="A29" s="11">
        <v>5</v>
      </c>
      <c r="B29" s="4" t="s">
        <v>24</v>
      </c>
      <c r="C29" s="5">
        <v>280000000</v>
      </c>
      <c r="D29" s="5">
        <v>120000000</v>
      </c>
    </row>
    <row r="30" spans="1:4" ht="15.75">
      <c r="A30" s="11">
        <v>6</v>
      </c>
      <c r="B30" s="4" t="s">
        <v>25</v>
      </c>
      <c r="C30" s="4"/>
      <c r="D30" s="4"/>
    </row>
    <row r="31" spans="1:4" ht="15.75">
      <c r="A31" s="16" t="s">
        <v>26</v>
      </c>
      <c r="B31" s="17" t="s">
        <v>27</v>
      </c>
      <c r="C31" s="18">
        <f>+C10+C16</f>
        <v>21953694972</v>
      </c>
      <c r="D31" s="18">
        <f>+D10+D16</f>
        <v>23372236554</v>
      </c>
    </row>
    <row r="32" spans="1:4" ht="15.75">
      <c r="A32" s="16" t="s">
        <v>28</v>
      </c>
      <c r="B32" s="17" t="s">
        <v>29</v>
      </c>
      <c r="C32" s="18">
        <f>SUM(C33:C34)</f>
        <v>2072269270</v>
      </c>
      <c r="D32" s="18">
        <f>SUM(D33:D34)</f>
        <v>2416611287</v>
      </c>
    </row>
    <row r="33" spans="1:4" ht="15.75">
      <c r="A33" s="11">
        <v>1</v>
      </c>
      <c r="B33" s="4" t="s">
        <v>30</v>
      </c>
      <c r="C33" s="5">
        <v>1900451427</v>
      </c>
      <c r="D33" s="5">
        <v>2254689307</v>
      </c>
    </row>
    <row r="34" spans="1:4" ht="15.75">
      <c r="A34" s="11">
        <v>2</v>
      </c>
      <c r="B34" s="4" t="s">
        <v>31</v>
      </c>
      <c r="C34" s="5">
        <v>171817843</v>
      </c>
      <c r="D34" s="5">
        <v>161921980</v>
      </c>
    </row>
    <row r="35" spans="1:4" ht="15.75">
      <c r="A35" s="16" t="s">
        <v>32</v>
      </c>
      <c r="B35" s="17" t="s">
        <v>33</v>
      </c>
      <c r="C35" s="18">
        <f>+C36+C47</f>
        <v>19881425702</v>
      </c>
      <c r="D35" s="18">
        <f>+D36+D47</f>
        <v>20955625267</v>
      </c>
    </row>
    <row r="36" spans="1:4" ht="15.75">
      <c r="A36" s="11">
        <v>1</v>
      </c>
      <c r="B36" s="4" t="s">
        <v>33</v>
      </c>
      <c r="C36" s="5">
        <f>SUM(C37:C45)</f>
        <v>19849859393</v>
      </c>
      <c r="D36" s="5">
        <f>SUM(D37:D45)</f>
        <v>20939208958</v>
      </c>
    </row>
    <row r="37" spans="1:4" ht="15.75">
      <c r="A37" s="11"/>
      <c r="B37" s="6" t="s">
        <v>89</v>
      </c>
      <c r="C37" s="5">
        <v>15652500000</v>
      </c>
      <c r="D37" s="5">
        <v>15652500000</v>
      </c>
    </row>
    <row r="38" spans="1:4" ht="15.75">
      <c r="A38" s="11"/>
      <c r="B38" s="6" t="s">
        <v>90</v>
      </c>
      <c r="C38" s="5">
        <v>1821395343</v>
      </c>
      <c r="D38" s="5">
        <v>1821395343</v>
      </c>
    </row>
    <row r="39" spans="1:4" ht="15.75">
      <c r="A39" s="11"/>
      <c r="B39" s="6" t="s">
        <v>91</v>
      </c>
      <c r="C39" s="4"/>
      <c r="D39" s="4"/>
    </row>
    <row r="40" spans="1:4" ht="15.75">
      <c r="A40" s="11"/>
      <c r="B40" s="6" t="s">
        <v>92</v>
      </c>
      <c r="C40" s="4"/>
      <c r="D40" s="4"/>
    </row>
    <row r="41" spans="1:4" ht="15.75">
      <c r="A41" s="11"/>
      <c r="B41" s="6" t="s">
        <v>93</v>
      </c>
      <c r="C41" s="4"/>
      <c r="D41" s="4"/>
    </row>
    <row r="42" spans="1:4" ht="15.75">
      <c r="A42" s="11"/>
      <c r="B42" s="6" t="s">
        <v>94</v>
      </c>
      <c r="C42" s="4"/>
      <c r="D42" s="4"/>
    </row>
    <row r="43" spans="1:4" ht="15.75">
      <c r="A43" s="11"/>
      <c r="B43" s="6" t="s">
        <v>95</v>
      </c>
      <c r="C43" s="5">
        <v>1070995676</v>
      </c>
      <c r="D43" s="5">
        <v>1070995676</v>
      </c>
    </row>
    <row r="44" spans="1:4" ht="15.75">
      <c r="A44" s="11"/>
      <c r="B44" s="6" t="s">
        <v>96</v>
      </c>
      <c r="C44" s="5">
        <v>1304968374</v>
      </c>
      <c r="D44" s="5">
        <v>2394317939</v>
      </c>
    </row>
    <row r="45" spans="1:4" ht="15.75">
      <c r="A45" s="11"/>
      <c r="B45" s="6" t="s">
        <v>97</v>
      </c>
      <c r="C45" s="4"/>
      <c r="D45" s="4"/>
    </row>
    <row r="46" spans="1:4" ht="15.75">
      <c r="A46" s="11"/>
      <c r="B46" s="4"/>
      <c r="C46" s="4"/>
      <c r="D46" s="4"/>
    </row>
    <row r="47" spans="1:4" ht="15.75">
      <c r="A47" s="11">
        <v>2</v>
      </c>
      <c r="B47" s="4" t="s">
        <v>34</v>
      </c>
      <c r="C47" s="5">
        <f>SUM(C48:C50)</f>
        <v>31566309</v>
      </c>
      <c r="D47" s="5">
        <f>SUM(D48:D50)</f>
        <v>16416309</v>
      </c>
    </row>
    <row r="48" spans="1:4" ht="15.75">
      <c r="A48" s="11"/>
      <c r="B48" s="6" t="s">
        <v>98</v>
      </c>
      <c r="C48" s="5">
        <v>31566309</v>
      </c>
      <c r="D48" s="5">
        <v>16416309</v>
      </c>
    </row>
    <row r="49" spans="1:4" ht="15.75">
      <c r="A49" s="11"/>
      <c r="B49" s="6" t="s">
        <v>99</v>
      </c>
      <c r="C49" s="4"/>
      <c r="D49" s="4"/>
    </row>
    <row r="50" spans="1:4" ht="15.75">
      <c r="A50" s="11"/>
      <c r="B50" s="6" t="s">
        <v>100</v>
      </c>
      <c r="C50" s="4"/>
      <c r="D50" s="4"/>
    </row>
    <row r="51" spans="1:4" ht="15.75">
      <c r="A51" s="19" t="s">
        <v>35</v>
      </c>
      <c r="B51" s="20" t="s">
        <v>36</v>
      </c>
      <c r="C51" s="21">
        <f>+C32+C35</f>
        <v>21953694972</v>
      </c>
      <c r="D51" s="21">
        <f>+D32+D35</f>
        <v>23372236554</v>
      </c>
    </row>
    <row r="53" ht="15.75">
      <c r="B53" s="2" t="s">
        <v>101</v>
      </c>
    </row>
    <row r="54" ht="15.75">
      <c r="B54" t="s">
        <v>37</v>
      </c>
    </row>
    <row r="55" spans="1:4" ht="15.75">
      <c r="A55" s="3" t="s">
        <v>6</v>
      </c>
      <c r="B55" s="13" t="s">
        <v>38</v>
      </c>
      <c r="C55" s="13" t="s">
        <v>39</v>
      </c>
      <c r="D55" s="13" t="s">
        <v>40</v>
      </c>
    </row>
    <row r="56" spans="1:4" ht="15.75">
      <c r="A56" s="11">
        <v>1</v>
      </c>
      <c r="B56" s="4" t="s">
        <v>41</v>
      </c>
      <c r="C56" s="5">
        <v>5221823695</v>
      </c>
      <c r="D56" s="5">
        <v>13348898234</v>
      </c>
    </row>
    <row r="57" spans="1:4" ht="15.75">
      <c r="A57" s="11">
        <v>2</v>
      </c>
      <c r="B57" s="4" t="s">
        <v>42</v>
      </c>
      <c r="C57" s="4"/>
      <c r="D57" s="4"/>
    </row>
    <row r="58" spans="1:4" ht="15.75">
      <c r="A58" s="11">
        <v>3</v>
      </c>
      <c r="B58" s="4" t="s">
        <v>43</v>
      </c>
      <c r="C58" s="5">
        <v>5221823695</v>
      </c>
      <c r="D58" s="5">
        <v>13348898234</v>
      </c>
    </row>
    <row r="59" spans="1:4" ht="15.75">
      <c r="A59" s="11">
        <v>4</v>
      </c>
      <c r="B59" s="4" t="s">
        <v>44</v>
      </c>
      <c r="C59" s="5">
        <v>3923924491</v>
      </c>
      <c r="D59" s="5">
        <v>9835442662</v>
      </c>
    </row>
    <row r="60" spans="1:4" ht="15.75">
      <c r="A60" s="11">
        <v>5</v>
      </c>
      <c r="B60" s="4" t="s">
        <v>45</v>
      </c>
      <c r="C60" s="5">
        <f>+C58-C59</f>
        <v>1297899204</v>
      </c>
      <c r="D60" s="5">
        <v>3513455572</v>
      </c>
    </row>
    <row r="61" spans="1:4" ht="15.75">
      <c r="A61" s="11">
        <v>6</v>
      </c>
      <c r="B61" s="4" t="s">
        <v>46</v>
      </c>
      <c r="C61" s="5">
        <v>621024120</v>
      </c>
      <c r="D61" s="5">
        <v>702859413</v>
      </c>
    </row>
    <row r="62" spans="1:4" ht="15.75">
      <c r="A62" s="11">
        <v>7</v>
      </c>
      <c r="B62" s="4" t="s">
        <v>47</v>
      </c>
      <c r="C62" s="4"/>
      <c r="D62" s="4"/>
    </row>
    <row r="63" spans="1:4" ht="15.75">
      <c r="A63" s="11">
        <v>8</v>
      </c>
      <c r="B63" s="4" t="s">
        <v>48</v>
      </c>
      <c r="C63" s="5">
        <v>56305093</v>
      </c>
      <c r="D63" s="5">
        <v>141200004</v>
      </c>
    </row>
    <row r="64" spans="1:4" ht="15.75">
      <c r="A64" s="11">
        <v>9</v>
      </c>
      <c r="B64" s="4" t="s">
        <v>49</v>
      </c>
      <c r="C64" s="5">
        <v>744083447</v>
      </c>
      <c r="D64" s="5">
        <v>1651611823</v>
      </c>
    </row>
    <row r="65" spans="1:4" ht="15.75">
      <c r="A65" s="11">
        <v>10</v>
      </c>
      <c r="B65" s="4" t="s">
        <v>50</v>
      </c>
      <c r="C65" s="5">
        <f>+C60+C61-C63-C64</f>
        <v>1118534784</v>
      </c>
      <c r="D65" s="5">
        <v>2423503158</v>
      </c>
    </row>
    <row r="66" spans="1:4" ht="15.75">
      <c r="A66" s="11">
        <v>11</v>
      </c>
      <c r="B66" s="4" t="s">
        <v>51</v>
      </c>
      <c r="C66" s="4">
        <v>1768727</v>
      </c>
      <c r="D66" s="4">
        <v>1768727</v>
      </c>
    </row>
    <row r="67" spans="1:4" ht="15.75">
      <c r="A67" s="11">
        <v>12</v>
      </c>
      <c r="B67" s="4" t="s">
        <v>52</v>
      </c>
      <c r="C67" s="5">
        <v>30953946</v>
      </c>
      <c r="D67" s="5">
        <v>30953946</v>
      </c>
    </row>
    <row r="68" spans="1:4" ht="15.75">
      <c r="A68" s="11">
        <v>13</v>
      </c>
      <c r="B68" s="4" t="s">
        <v>53</v>
      </c>
      <c r="C68" s="5">
        <v>-29185219</v>
      </c>
      <c r="D68" s="5">
        <v>-29185219</v>
      </c>
    </row>
    <row r="69" spans="1:4" ht="15.75">
      <c r="A69" s="11">
        <v>14</v>
      </c>
      <c r="B69" s="4" t="s">
        <v>54</v>
      </c>
      <c r="C69" s="5">
        <f>+C65+C68</f>
        <v>1089349565</v>
      </c>
      <c r="D69" s="5">
        <v>2394317939</v>
      </c>
    </row>
    <row r="70" spans="1:4" ht="15.75">
      <c r="A70" s="11">
        <v>15</v>
      </c>
      <c r="B70" s="4" t="s">
        <v>55</v>
      </c>
      <c r="C70" s="5">
        <f>+C69*20%</f>
        <v>217869913</v>
      </c>
      <c r="D70" s="5">
        <f>+D69*20%</f>
        <v>478863587.8</v>
      </c>
    </row>
    <row r="71" spans="1:4" ht="15.75">
      <c r="A71" s="11">
        <v>16</v>
      </c>
      <c r="B71" s="4" t="s">
        <v>56</v>
      </c>
      <c r="C71" s="5">
        <f>+C69-C70</f>
        <v>871479652</v>
      </c>
      <c r="D71" s="5">
        <f>+D69-D70</f>
        <v>1915454351.2</v>
      </c>
    </row>
    <row r="72" spans="1:4" ht="15.75">
      <c r="A72" s="11">
        <v>17</v>
      </c>
      <c r="B72" s="4" t="s">
        <v>57</v>
      </c>
      <c r="C72" s="22">
        <v>490</v>
      </c>
      <c r="D72" s="4">
        <v>1077</v>
      </c>
    </row>
    <row r="73" spans="1:4" ht="15.75">
      <c r="A73" s="12">
        <v>18</v>
      </c>
      <c r="B73" s="7" t="s">
        <v>58</v>
      </c>
      <c r="C73" s="7">
        <v>4.9</v>
      </c>
      <c r="D73" s="7">
        <v>10.76</v>
      </c>
    </row>
    <row r="74" ht="15.75">
      <c r="B74" s="2" t="s">
        <v>59</v>
      </c>
    </row>
    <row r="75" ht="15.75">
      <c r="B75" t="s">
        <v>60</v>
      </c>
    </row>
    <row r="76" spans="1:5" ht="15.75">
      <c r="A76" s="3" t="s">
        <v>6</v>
      </c>
      <c r="B76" s="9" t="s">
        <v>61</v>
      </c>
      <c r="C76" s="9" t="s">
        <v>62</v>
      </c>
      <c r="D76" s="9" t="s">
        <v>63</v>
      </c>
      <c r="E76" s="10" t="s">
        <v>39</v>
      </c>
    </row>
    <row r="77" spans="1:5" ht="15.75">
      <c r="A77" s="11">
        <v>1</v>
      </c>
      <c r="B77" s="4" t="s">
        <v>64</v>
      </c>
      <c r="C77" s="4"/>
      <c r="D77" s="4"/>
      <c r="E77" s="4"/>
    </row>
    <row r="78" spans="1:5" ht="15.75">
      <c r="A78" s="11"/>
      <c r="B78" s="4" t="s">
        <v>65</v>
      </c>
      <c r="C78" s="11" t="s">
        <v>66</v>
      </c>
      <c r="D78" s="4"/>
      <c r="E78" s="4"/>
    </row>
    <row r="79" spans="1:5" ht="15.75">
      <c r="A79" s="11"/>
      <c r="B79" s="4" t="s">
        <v>67</v>
      </c>
      <c r="C79" s="11" t="s">
        <v>66</v>
      </c>
      <c r="D79" s="4"/>
      <c r="E79" s="4"/>
    </row>
    <row r="80" spans="1:5" ht="15.75">
      <c r="A80" s="11">
        <v>2</v>
      </c>
      <c r="B80" s="4" t="s">
        <v>68</v>
      </c>
      <c r="C80" s="11"/>
      <c r="D80" s="4"/>
      <c r="E80" s="4"/>
    </row>
    <row r="81" spans="1:5" ht="15.75">
      <c r="A81" s="11"/>
      <c r="B81" s="4" t="s">
        <v>69</v>
      </c>
      <c r="C81" s="11" t="s">
        <v>66</v>
      </c>
      <c r="D81" s="4"/>
      <c r="E81" s="4"/>
    </row>
    <row r="82" spans="1:5" ht="15.75">
      <c r="A82" s="11"/>
      <c r="B82" s="4" t="s">
        <v>70</v>
      </c>
      <c r="C82" s="11" t="s">
        <v>66</v>
      </c>
      <c r="D82" s="4"/>
      <c r="E82" s="4"/>
    </row>
    <row r="83" spans="1:5" ht="15.75">
      <c r="A83" s="11">
        <v>3</v>
      </c>
      <c r="B83" s="4" t="s">
        <v>71</v>
      </c>
      <c r="C83" s="11"/>
      <c r="D83" s="4"/>
      <c r="E83" s="4"/>
    </row>
    <row r="84" spans="1:5" ht="15.75">
      <c r="A84" s="11"/>
      <c r="B84" s="4" t="s">
        <v>72</v>
      </c>
      <c r="C84" s="11" t="s">
        <v>73</v>
      </c>
      <c r="D84" s="4"/>
      <c r="E84" s="4"/>
    </row>
    <row r="85" spans="1:5" ht="15.75">
      <c r="A85" s="11"/>
      <c r="B85" s="4" t="s">
        <v>74</v>
      </c>
      <c r="C85" s="11" t="s">
        <v>73</v>
      </c>
      <c r="D85" s="4"/>
      <c r="E85" s="4"/>
    </row>
    <row r="86" spans="1:5" ht="15.75">
      <c r="A86" s="11">
        <v>4</v>
      </c>
      <c r="B86" s="4" t="s">
        <v>75</v>
      </c>
      <c r="C86" s="11"/>
      <c r="D86" s="4"/>
      <c r="E86" s="4"/>
    </row>
    <row r="87" spans="1:5" ht="15.75">
      <c r="A87" s="11"/>
      <c r="B87" s="4" t="s">
        <v>76</v>
      </c>
      <c r="C87" s="11" t="s">
        <v>66</v>
      </c>
      <c r="D87" s="4"/>
      <c r="E87" s="4"/>
    </row>
    <row r="88" spans="1:5" ht="15.75">
      <c r="A88" s="11"/>
      <c r="B88" s="4" t="s">
        <v>77</v>
      </c>
      <c r="C88" s="11" t="s">
        <v>66</v>
      </c>
      <c r="D88" s="4"/>
      <c r="E88" s="4"/>
    </row>
    <row r="89" spans="1:5" ht="15.75">
      <c r="A89" s="12"/>
      <c r="B89" s="7" t="s">
        <v>78</v>
      </c>
      <c r="C89" s="12" t="s">
        <v>66</v>
      </c>
      <c r="D89" s="7"/>
      <c r="E89" s="7"/>
    </row>
    <row r="90" spans="1:5" ht="15.75">
      <c r="A90" s="8"/>
      <c r="B90" s="8" t="s">
        <v>79</v>
      </c>
      <c r="C90" s="8"/>
      <c r="D90" s="8"/>
      <c r="E90" s="8"/>
    </row>
    <row r="91" spans="1:5" ht="15.75">
      <c r="A91" s="8"/>
      <c r="B91" s="8" t="s">
        <v>80</v>
      </c>
      <c r="C91" s="8"/>
      <c r="D91" s="8"/>
      <c r="E91" s="8"/>
    </row>
    <row r="93" spans="3:4" ht="15.75">
      <c r="C93" s="23" t="s">
        <v>105</v>
      </c>
      <c r="D93" s="23"/>
    </row>
    <row r="94" spans="3:4" ht="15.75">
      <c r="C94" s="23" t="s">
        <v>81</v>
      </c>
      <c r="D94" s="23"/>
    </row>
    <row r="95" spans="3:4" ht="15.75">
      <c r="C95" s="23" t="s">
        <v>82</v>
      </c>
      <c r="D95" s="23"/>
    </row>
    <row r="99" spans="3:4" ht="15.75">
      <c r="C99" s="24" t="s">
        <v>83</v>
      </c>
      <c r="D99" s="24"/>
    </row>
  </sheetData>
  <mergeCells count="6">
    <mergeCell ref="C95:D95"/>
    <mergeCell ref="C99:D99"/>
    <mergeCell ref="C5:D5"/>
    <mergeCell ref="C4:D4"/>
    <mergeCell ref="C93:D93"/>
    <mergeCell ref="C94:D94"/>
  </mergeCells>
  <printOptions/>
  <pageMargins left="0.75" right="0" top="0.75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NNC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NNC </dc:creator>
  <cp:keywords/>
  <dc:description/>
  <cp:lastModifiedBy>thaoln</cp:lastModifiedBy>
  <cp:lastPrinted>2008-10-18T01:35:55Z</cp:lastPrinted>
  <dcterms:created xsi:type="dcterms:W3CDTF">2008-10-16T01:20:52Z</dcterms:created>
  <dcterms:modified xsi:type="dcterms:W3CDTF">2008-10-27T07:16:01Z</dcterms:modified>
  <cp:category/>
  <cp:version/>
  <cp:contentType/>
  <cp:contentStatus/>
</cp:coreProperties>
</file>